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lptfs1.leicspart.lrh-tr.nhs.uk\data\Finance\2024-2025\Financial Planning\FOI\Agency spend for publishing\"/>
    </mc:Choice>
  </mc:AlternateContent>
  <xr:revisionPtr revIDLastSave="0" documentId="13_ncr:1_{84D7C318-0D36-478C-AEBB-1D100A9F728F}" xr6:coauthVersionLast="47" xr6:coauthVersionMax="47" xr10:uidLastSave="{00000000-0000-0000-0000-000000000000}"/>
  <bookViews>
    <workbookView xWindow="-110" yWindow="-110" windowWidth="19420" windowHeight="10420" activeTab="1" xr2:uid="{A2A04093-B288-4B2E-9795-92FD332CBCD3}"/>
  </bookViews>
  <sheets>
    <sheet name="20-21 TO 22-23" sheetId="1" r:id="rId1"/>
    <sheet name="23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2" l="1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50" i="2" s="1"/>
  <c r="H25" i="2"/>
  <c r="H49" i="2" s="1"/>
  <c r="H18" i="2"/>
  <c r="H17" i="2"/>
  <c r="H16" i="2"/>
  <c r="H15" i="2"/>
  <c r="H14" i="2"/>
  <c r="H13" i="2"/>
  <c r="H12" i="2"/>
  <c r="H11" i="2"/>
  <c r="H10" i="2"/>
  <c r="H9" i="2"/>
  <c r="H8" i="2"/>
  <c r="H7" i="2"/>
  <c r="G50" i="2" l="1"/>
  <c r="F50" i="2"/>
  <c r="E50" i="2"/>
  <c r="D50" i="2"/>
  <c r="C50" i="2"/>
  <c r="G49" i="2"/>
  <c r="F49" i="2"/>
  <c r="E49" i="2"/>
  <c r="D49" i="2"/>
  <c r="C49" i="2"/>
  <c r="G19" i="2"/>
  <c r="F19" i="2"/>
  <c r="E19" i="2"/>
  <c r="D19" i="2"/>
  <c r="C19" i="2"/>
  <c r="G18" i="1"/>
  <c r="G19" i="1"/>
  <c r="H19" i="2" l="1"/>
  <c r="G16" i="1"/>
  <c r="G20" i="1"/>
  <c r="G17" i="1"/>
  <c r="G15" i="1"/>
  <c r="G9" i="1"/>
  <c r="G8" i="1"/>
  <c r="G7" i="1"/>
</calcChain>
</file>

<file path=xl/sharedStrings.xml><?xml version="1.0" encoding="utf-8"?>
<sst xmlns="http://schemas.openxmlformats.org/spreadsheetml/2006/main" count="89" uniqueCount="32">
  <si>
    <t>2020/21</t>
  </si>
  <si>
    <t>2021/22</t>
  </si>
  <si>
    <t>2022/23</t>
  </si>
  <si>
    <t>Consultants</t>
  </si>
  <si>
    <t xml:space="preserve">Qualified </t>
  </si>
  <si>
    <t>Nursing</t>
  </si>
  <si>
    <t>Total</t>
  </si>
  <si>
    <t>Agency Spend</t>
  </si>
  <si>
    <t>2020/21 - framework</t>
  </si>
  <si>
    <t>2020/21 - off framework</t>
  </si>
  <si>
    <t>2021/22 - framework</t>
  </si>
  <si>
    <t>2021/22 - off framework</t>
  </si>
  <si>
    <t>2022/23 - framework</t>
  </si>
  <si>
    <t>2022/23 - off framework</t>
  </si>
  <si>
    <t>AGENCY EXPENDITURE 2020/21 TO 2022/23</t>
  </si>
  <si>
    <r>
      <t xml:space="preserve">Agency Spend - </t>
    </r>
    <r>
      <rPr>
        <b/>
        <sz val="11"/>
        <color theme="1"/>
        <rFont val="Calibri"/>
        <family val="2"/>
        <scheme val="minor"/>
      </rPr>
      <t>ON/OFF-FRAMEWORK</t>
    </r>
  </si>
  <si>
    <t>TOTAL YEAR TO DATE:</t>
  </si>
  <si>
    <t>- framework</t>
  </si>
  <si>
    <t>- off framework</t>
  </si>
  <si>
    <t>AGENCY EXPENDITURE 2023/24</t>
  </si>
  <si>
    <t>TOTAL YTD - framework:</t>
  </si>
  <si>
    <t>TOTAL YTD - off framewk:</t>
  </si>
  <si>
    <t>`</t>
  </si>
  <si>
    <t>(20XX/XX year period is defined by financial year 1st April to 31st March)</t>
  </si>
  <si>
    <t>(Year period is defined by financial year 1st April to 31st March)</t>
  </si>
  <si>
    <t>Scientific,</t>
  </si>
  <si>
    <t>Therapeutic &amp;</t>
  </si>
  <si>
    <t>Technical</t>
  </si>
  <si>
    <t>Healthcare</t>
  </si>
  <si>
    <t>Assistants</t>
  </si>
  <si>
    <t>Admin &amp;</t>
  </si>
  <si>
    <t>Estates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</si>
</sst>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1" fillId="2" borderId="2" xfId="0" applyFont="1" applyFill="1" applyBorder="1"/>
    <xf numFmtId="17" fontId="2" fillId="0" borderId="5" xfId="0" applyNumberFormat="1" applyFont="1" applyBorder="1" applyAlignment="1">
      <alignment horizontal="left"/>
    </xf>
    <xf numFmtId="17" fontId="2" fillId="0" borderId="22" xfId="0" applyNumberFormat="1" applyFont="1" applyBorder="1" applyAlignment="1">
      <alignment horizontal="left"/>
    </xf>
    <xf numFmtId="164" fontId="0" fillId="0" borderId="11" xfId="0" applyNumberFormat="1" applyBorder="1"/>
    <xf numFmtId="164" fontId="2" fillId="0" borderId="8" xfId="0" applyNumberFormat="1" applyFont="1" applyBorder="1"/>
    <xf numFmtId="17" fontId="2" fillId="0" borderId="6" xfId="0" applyNumberFormat="1" applyFont="1" applyBorder="1" applyAlignment="1">
      <alignment horizontal="left"/>
    </xf>
    <xf numFmtId="17" fontId="2" fillId="0" borderId="23" xfId="0" applyNumberFormat="1" applyFont="1" applyBorder="1" applyAlignment="1">
      <alignment horizontal="left"/>
    </xf>
    <xf numFmtId="164" fontId="0" fillId="0" borderId="12" xfId="0" applyNumberFormat="1" applyBorder="1"/>
    <xf numFmtId="164" fontId="2" fillId="0" borderId="9" xfId="0" applyNumberFormat="1" applyFont="1" applyBorder="1"/>
    <xf numFmtId="17" fontId="2" fillId="0" borderId="14" xfId="0" applyNumberFormat="1" applyFont="1" applyBorder="1" applyAlignment="1">
      <alignment horizontal="left"/>
    </xf>
    <xf numFmtId="17" fontId="2" fillId="0" borderId="24" xfId="0" applyNumberFormat="1" applyFont="1" applyBorder="1" applyAlignment="1">
      <alignment horizontal="left"/>
    </xf>
    <xf numFmtId="17" fontId="2" fillId="0" borderId="16" xfId="0" applyNumberFormat="1" applyFont="1" applyBorder="1" applyAlignment="1">
      <alignment horizontal="left"/>
    </xf>
    <xf numFmtId="17" fontId="2" fillId="0" borderId="25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0" fillId="2" borderId="3" xfId="0" applyFill="1" applyBorder="1"/>
    <xf numFmtId="0" fontId="2" fillId="0" borderId="17" xfId="0" applyFont="1" applyBorder="1"/>
    <xf numFmtId="0" fontId="0" fillId="2" borderId="4" xfId="0" applyFill="1" applyBorder="1"/>
    <xf numFmtId="17" fontId="2" fillId="0" borderId="7" xfId="0" applyNumberFormat="1" applyFont="1" applyBorder="1" applyAlignment="1">
      <alignment horizontal="left"/>
    </xf>
    <xf numFmtId="164" fontId="0" fillId="0" borderId="13" xfId="0" applyNumberFormat="1" applyBorder="1"/>
    <xf numFmtId="164" fontId="2" fillId="0" borderId="10" xfId="0" applyNumberFormat="1" applyFont="1" applyBorder="1"/>
    <xf numFmtId="0" fontId="2" fillId="0" borderId="4" xfId="0" applyFont="1" applyBorder="1"/>
    <xf numFmtId="164" fontId="0" fillId="0" borderId="4" xfId="0" applyNumberFormat="1" applyBorder="1"/>
    <xf numFmtId="164" fontId="2" fillId="0" borderId="4" xfId="0" applyNumberFormat="1" applyFont="1" applyBorder="1"/>
    <xf numFmtId="17" fontId="2" fillId="0" borderId="27" xfId="0" applyNumberFormat="1" applyFont="1" applyBorder="1" applyAlignment="1">
      <alignment horizontal="left"/>
    </xf>
    <xf numFmtId="17" fontId="2" fillId="0" borderId="28" xfId="0" applyNumberFormat="1" applyFont="1" applyBorder="1" applyAlignment="1">
      <alignment horizontal="left"/>
    </xf>
    <xf numFmtId="164" fontId="0" fillId="0" borderId="15" xfId="0" applyNumberFormat="1" applyBorder="1"/>
    <xf numFmtId="164" fontId="0" fillId="0" borderId="0" xfId="0" applyNumberFormat="1"/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2" fillId="0" borderId="0" xfId="0" applyFont="1"/>
    <xf numFmtId="0" fontId="1" fillId="2" borderId="26" xfId="0" applyFont="1" applyFill="1" applyBorder="1" applyAlignment="1">
      <alignment vertical="top"/>
    </xf>
    <xf numFmtId="0" fontId="1" fillId="2" borderId="19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0" fillId="2" borderId="27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4" xfId="0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2" borderId="3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DDB0-3640-4B56-9A7B-D0A84997664C}">
  <dimension ref="A1:G20"/>
  <sheetViews>
    <sheetView workbookViewId="0">
      <selection activeCell="J15" sqref="J15"/>
    </sheetView>
  </sheetViews>
  <sheetFormatPr defaultRowHeight="14.5" x14ac:dyDescent="0.35"/>
  <cols>
    <col min="1" max="1" width="22.54296875" bestFit="1" customWidth="1"/>
    <col min="2" max="7" width="14.6328125" customWidth="1"/>
  </cols>
  <sheetData>
    <row r="1" spans="1:7" ht="21" x14ac:dyDescent="0.5">
      <c r="A1" s="1" t="s">
        <v>14</v>
      </c>
    </row>
    <row r="2" spans="1:7" x14ac:dyDescent="0.35">
      <c r="A2" s="37" t="s">
        <v>23</v>
      </c>
    </row>
    <row r="3" spans="1:7" ht="15" thickBot="1" x14ac:dyDescent="0.4"/>
    <row r="4" spans="1:7" ht="16" customHeight="1" x14ac:dyDescent="0.45">
      <c r="A4" s="2" t="s">
        <v>7</v>
      </c>
      <c r="B4" s="40" t="s">
        <v>3</v>
      </c>
      <c r="C4" s="40" t="s">
        <v>4</v>
      </c>
      <c r="D4" s="40" t="s">
        <v>25</v>
      </c>
      <c r="E4" s="40" t="s">
        <v>28</v>
      </c>
      <c r="F4" s="41" t="s">
        <v>30</v>
      </c>
      <c r="G4" s="40" t="s">
        <v>6</v>
      </c>
    </row>
    <row r="5" spans="1:7" ht="16" customHeight="1" x14ac:dyDescent="0.35">
      <c r="A5" s="16"/>
      <c r="B5" s="44"/>
      <c r="C5" s="44" t="s">
        <v>5</v>
      </c>
      <c r="D5" s="44" t="s">
        <v>26</v>
      </c>
      <c r="E5" s="44" t="s">
        <v>29</v>
      </c>
      <c r="F5" s="44" t="s">
        <v>31</v>
      </c>
      <c r="G5" s="44"/>
    </row>
    <row r="6" spans="1:7" ht="16" customHeight="1" thickBot="1" x14ac:dyDescent="0.4">
      <c r="A6" s="18"/>
      <c r="B6" s="47"/>
      <c r="C6" s="47"/>
      <c r="D6" s="48" t="s">
        <v>27</v>
      </c>
      <c r="E6" s="47"/>
      <c r="F6" s="47"/>
      <c r="G6" s="47"/>
    </row>
    <row r="7" spans="1:7" x14ac:dyDescent="0.35">
      <c r="A7" s="3" t="s">
        <v>0</v>
      </c>
      <c r="B7" s="5">
        <v>3433077.26</v>
      </c>
      <c r="C7" s="5">
        <v>7600365.75</v>
      </c>
      <c r="D7" s="5">
        <v>706943.6</v>
      </c>
      <c r="E7" s="5">
        <v>2303968.64</v>
      </c>
      <c r="F7" s="5">
        <v>1201674.2</v>
      </c>
      <c r="G7" s="6">
        <f>SUM(B7:F7)</f>
        <v>15246029.449999999</v>
      </c>
    </row>
    <row r="8" spans="1:7" x14ac:dyDescent="0.35">
      <c r="A8" s="7" t="s">
        <v>1</v>
      </c>
      <c r="B8" s="9">
        <v>4482756.28</v>
      </c>
      <c r="C8" s="9">
        <v>12374463.960000001</v>
      </c>
      <c r="D8" s="9">
        <v>1203034.99</v>
      </c>
      <c r="E8" s="9">
        <v>6758132.46</v>
      </c>
      <c r="F8" s="9">
        <v>2071785.86</v>
      </c>
      <c r="G8" s="10">
        <f>SUM(B8:F8)</f>
        <v>26890173.550000001</v>
      </c>
    </row>
    <row r="9" spans="1:7" ht="15" thickBot="1" x14ac:dyDescent="0.4">
      <c r="A9" s="19" t="s">
        <v>2</v>
      </c>
      <c r="B9" s="20">
        <v>5836514.54</v>
      </c>
      <c r="C9" s="20">
        <v>15384910.189999999</v>
      </c>
      <c r="D9" s="20">
        <v>996691.49</v>
      </c>
      <c r="E9" s="20">
        <v>9164636.9000000004</v>
      </c>
      <c r="F9" s="20">
        <v>1515117.47</v>
      </c>
      <c r="G9" s="21">
        <f>SUM(B9:F9)</f>
        <v>32897870.589999996</v>
      </c>
    </row>
    <row r="11" spans="1:7" ht="15" thickBot="1" x14ac:dyDescent="0.4"/>
    <row r="12" spans="1:7" ht="16" customHeight="1" x14ac:dyDescent="0.35">
      <c r="A12" s="29" t="s">
        <v>15</v>
      </c>
      <c r="B12" s="40" t="s">
        <v>3</v>
      </c>
      <c r="C12" s="40" t="s">
        <v>4</v>
      </c>
      <c r="D12" s="40" t="s">
        <v>25</v>
      </c>
      <c r="E12" s="40" t="s">
        <v>28</v>
      </c>
      <c r="F12" s="41" t="s">
        <v>30</v>
      </c>
      <c r="G12" s="40" t="s">
        <v>6</v>
      </c>
    </row>
    <row r="13" spans="1:7" ht="16" customHeight="1" x14ac:dyDescent="0.35">
      <c r="A13" s="30"/>
      <c r="B13" s="44"/>
      <c r="C13" s="44" t="s">
        <v>5</v>
      </c>
      <c r="D13" s="44" t="s">
        <v>26</v>
      </c>
      <c r="E13" s="44" t="s">
        <v>29</v>
      </c>
      <c r="F13" s="44" t="s">
        <v>31</v>
      </c>
      <c r="G13" s="44"/>
    </row>
    <row r="14" spans="1:7" ht="16" customHeight="1" thickBot="1" x14ac:dyDescent="0.4">
      <c r="A14" s="30"/>
      <c r="B14" s="47"/>
      <c r="C14" s="47"/>
      <c r="D14" s="48" t="s">
        <v>27</v>
      </c>
      <c r="E14" s="47"/>
      <c r="F14" s="47"/>
      <c r="G14" s="47"/>
    </row>
    <row r="15" spans="1:7" x14ac:dyDescent="0.35">
      <c r="A15" s="3" t="s">
        <v>8</v>
      </c>
      <c r="B15" s="5">
        <v>3433077.26</v>
      </c>
      <c r="C15" s="5">
        <v>6047638.96</v>
      </c>
      <c r="D15" s="5">
        <v>706943.6</v>
      </c>
      <c r="E15" s="5">
        <v>1710705.49</v>
      </c>
      <c r="F15" s="5">
        <v>1201674.2</v>
      </c>
      <c r="G15" s="6">
        <f>SUM(B15:F15)</f>
        <v>13100039.509999998</v>
      </c>
    </row>
    <row r="16" spans="1:7" x14ac:dyDescent="0.35">
      <c r="A16" s="7" t="s">
        <v>9</v>
      </c>
      <c r="B16" s="9">
        <v>0</v>
      </c>
      <c r="C16" s="9">
        <v>1552726.79</v>
      </c>
      <c r="D16" s="9">
        <v>0</v>
      </c>
      <c r="E16" s="9">
        <v>593263.15</v>
      </c>
      <c r="F16" s="9">
        <v>0</v>
      </c>
      <c r="G16" s="10">
        <f>SUM(B16:F16)</f>
        <v>2145989.94</v>
      </c>
    </row>
    <row r="17" spans="1:7" x14ac:dyDescent="0.35">
      <c r="A17" s="7" t="s">
        <v>10</v>
      </c>
      <c r="B17" s="9">
        <v>4482756.28</v>
      </c>
      <c r="C17" s="9">
        <v>9527633.9399999995</v>
      </c>
      <c r="D17" s="9">
        <v>1203034.99</v>
      </c>
      <c r="E17" s="9">
        <v>5809119.4400000004</v>
      </c>
      <c r="F17" s="9">
        <v>2071785.86</v>
      </c>
      <c r="G17" s="10">
        <f>SUM(B17:F17)</f>
        <v>23094330.509999998</v>
      </c>
    </row>
    <row r="18" spans="1:7" x14ac:dyDescent="0.35">
      <c r="A18" s="7" t="s">
        <v>11</v>
      </c>
      <c r="B18" s="9">
        <v>0</v>
      </c>
      <c r="C18" s="9">
        <v>2846830.02</v>
      </c>
      <c r="D18" s="9">
        <v>0</v>
      </c>
      <c r="E18" s="9">
        <v>949013.02</v>
      </c>
      <c r="F18" s="9">
        <v>0</v>
      </c>
      <c r="G18" s="10">
        <f t="shared" ref="G18:G19" si="0">SUM(B18:F18)</f>
        <v>3795843.04</v>
      </c>
    </row>
    <row r="19" spans="1:7" x14ac:dyDescent="0.35">
      <c r="A19" s="7" t="s">
        <v>12</v>
      </c>
      <c r="B19" s="9">
        <v>5836514.54</v>
      </c>
      <c r="C19" s="9">
        <v>13300358.6</v>
      </c>
      <c r="D19" s="9">
        <v>996691.49</v>
      </c>
      <c r="E19" s="9">
        <v>8760848.2300000004</v>
      </c>
      <c r="F19" s="9">
        <v>1515117.47</v>
      </c>
      <c r="G19" s="10">
        <f t="shared" si="0"/>
        <v>30409530.329999998</v>
      </c>
    </row>
    <row r="20" spans="1:7" ht="15" thickBot="1" x14ac:dyDescent="0.4">
      <c r="A20" s="22" t="s">
        <v>13</v>
      </c>
      <c r="B20" s="23">
        <v>0</v>
      </c>
      <c r="C20" s="23">
        <v>2084551.59</v>
      </c>
      <c r="D20" s="23">
        <v>0</v>
      </c>
      <c r="E20" s="23">
        <v>403788.67</v>
      </c>
      <c r="F20" s="23">
        <v>0</v>
      </c>
      <c r="G20" s="24">
        <f>SUM(B20:F20)</f>
        <v>2488340.2600000002</v>
      </c>
    </row>
  </sheetData>
  <mergeCells count="1">
    <mergeCell ref="A12:A1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0B224-31AC-4BAD-AB02-614E0832CFC5}">
  <dimension ref="A1:L50"/>
  <sheetViews>
    <sheetView tabSelected="1" workbookViewId="0">
      <selection activeCell="K13" sqref="K13"/>
    </sheetView>
  </sheetViews>
  <sheetFormatPr defaultColWidth="8.7265625" defaultRowHeight="14.5" x14ac:dyDescent="0.35"/>
  <cols>
    <col min="1" max="1" width="7.54296875" customWidth="1"/>
    <col min="2" max="2" width="14.81640625" customWidth="1"/>
    <col min="3" max="8" width="14.6328125" customWidth="1"/>
  </cols>
  <sheetData>
    <row r="1" spans="1:8" ht="21" x14ac:dyDescent="0.5">
      <c r="A1" s="1" t="s">
        <v>19</v>
      </c>
      <c r="B1" s="1"/>
    </row>
    <row r="2" spans="1:8" x14ac:dyDescent="0.35">
      <c r="A2" s="37" t="s">
        <v>24</v>
      </c>
    </row>
    <row r="3" spans="1:8" ht="15" thickBot="1" x14ac:dyDescent="0.4"/>
    <row r="4" spans="1:8" s="49" customFormat="1" ht="16" customHeight="1" x14ac:dyDescent="0.35">
      <c r="A4" s="38" t="s">
        <v>7</v>
      </c>
      <c r="B4" s="39"/>
      <c r="C4" s="40" t="s">
        <v>3</v>
      </c>
      <c r="D4" s="40" t="s">
        <v>4</v>
      </c>
      <c r="E4" s="40" t="s">
        <v>25</v>
      </c>
      <c r="F4" s="40" t="s">
        <v>28</v>
      </c>
      <c r="G4" s="41" t="s">
        <v>30</v>
      </c>
      <c r="H4" s="40" t="s">
        <v>6</v>
      </c>
    </row>
    <row r="5" spans="1:8" s="49" customFormat="1" ht="16" customHeight="1" x14ac:dyDescent="0.35">
      <c r="A5" s="42"/>
      <c r="B5" s="43"/>
      <c r="C5" s="44"/>
      <c r="D5" s="44" t="s">
        <v>5</v>
      </c>
      <c r="E5" s="44" t="s">
        <v>26</v>
      </c>
      <c r="F5" s="44" t="s">
        <v>29</v>
      </c>
      <c r="G5" s="44" t="s">
        <v>31</v>
      </c>
      <c r="H5" s="44"/>
    </row>
    <row r="6" spans="1:8" s="49" customFormat="1" ht="16" customHeight="1" thickBot="1" x14ac:dyDescent="0.4">
      <c r="A6" s="45"/>
      <c r="B6" s="46"/>
      <c r="C6" s="47"/>
      <c r="D6" s="47"/>
      <c r="E6" s="48" t="s">
        <v>27</v>
      </c>
      <c r="F6" s="47"/>
      <c r="G6" s="47"/>
      <c r="H6" s="47"/>
    </row>
    <row r="7" spans="1:8" ht="15" thickBot="1" x14ac:dyDescent="0.4">
      <c r="A7" s="3">
        <v>45017</v>
      </c>
      <c r="B7" s="4"/>
      <c r="C7" s="5">
        <v>662223.41000000015</v>
      </c>
      <c r="D7" s="5">
        <v>1165545.9800000004</v>
      </c>
      <c r="E7" s="5">
        <v>54786.070000000007</v>
      </c>
      <c r="F7" s="5">
        <v>684372.89999999979</v>
      </c>
      <c r="G7" s="5">
        <v>61706.459999999963</v>
      </c>
      <c r="H7" s="6">
        <f>SUM(C7:G7)</f>
        <v>2628634.8200000003</v>
      </c>
    </row>
    <row r="8" spans="1:8" ht="15" thickBot="1" x14ac:dyDescent="0.4">
      <c r="A8" s="7">
        <v>45047</v>
      </c>
      <c r="B8" s="8"/>
      <c r="C8" s="9">
        <v>609437.3200000003</v>
      </c>
      <c r="D8" s="9">
        <v>1309098.3400000029</v>
      </c>
      <c r="E8" s="9">
        <v>82555.729999999981</v>
      </c>
      <c r="F8" s="9">
        <v>667211.00000000012</v>
      </c>
      <c r="G8" s="9">
        <v>185290.58000000031</v>
      </c>
      <c r="H8" s="6">
        <f t="shared" ref="H8:H18" si="0">SUM(C8:G8)</f>
        <v>2853592.9700000035</v>
      </c>
    </row>
    <row r="9" spans="1:8" ht="15" thickBot="1" x14ac:dyDescent="0.4">
      <c r="A9" s="7">
        <v>45078</v>
      </c>
      <c r="B9" s="8"/>
      <c r="C9" s="9">
        <v>558468.74999999988</v>
      </c>
      <c r="D9" s="9">
        <v>1136698.220000003</v>
      </c>
      <c r="E9" s="9">
        <v>82172.940000000046</v>
      </c>
      <c r="F9" s="9">
        <v>660584.9600000002</v>
      </c>
      <c r="G9" s="9">
        <v>102985.38</v>
      </c>
      <c r="H9" s="6">
        <f t="shared" si="0"/>
        <v>2540910.2500000028</v>
      </c>
    </row>
    <row r="10" spans="1:8" ht="15" thickBot="1" x14ac:dyDescent="0.4">
      <c r="A10" s="7">
        <v>45108</v>
      </c>
      <c r="B10" s="8"/>
      <c r="C10" s="9">
        <v>438806.66000000003</v>
      </c>
      <c r="D10" s="9">
        <v>1340142.1400000013</v>
      </c>
      <c r="E10" s="9">
        <v>51832.110000000081</v>
      </c>
      <c r="F10" s="9">
        <v>571351.50000000012</v>
      </c>
      <c r="G10" s="9">
        <v>213284.18999999983</v>
      </c>
      <c r="H10" s="6">
        <f t="shared" si="0"/>
        <v>2615416.6000000015</v>
      </c>
    </row>
    <row r="11" spans="1:8" ht="15" thickBot="1" x14ac:dyDescent="0.4">
      <c r="A11" s="7">
        <v>45139</v>
      </c>
      <c r="B11" s="8"/>
      <c r="C11" s="9">
        <v>446818.48</v>
      </c>
      <c r="D11" s="9">
        <v>1398996.760000004</v>
      </c>
      <c r="E11" s="9">
        <v>49824.969999999994</v>
      </c>
      <c r="F11" s="9">
        <v>480514.06000000006</v>
      </c>
      <c r="G11" s="9">
        <v>163107.49000000002</v>
      </c>
      <c r="H11" s="6">
        <f t="shared" si="0"/>
        <v>2539261.7600000044</v>
      </c>
    </row>
    <row r="12" spans="1:8" ht="15" thickBot="1" x14ac:dyDescent="0.4">
      <c r="A12" s="7">
        <v>45170</v>
      </c>
      <c r="B12" s="8"/>
      <c r="C12" s="9">
        <v>414556.35000000038</v>
      </c>
      <c r="D12" s="9">
        <v>1369099.3299999996</v>
      </c>
      <c r="E12" s="9">
        <v>41737.65</v>
      </c>
      <c r="F12" s="9">
        <v>539124.96999999974</v>
      </c>
      <c r="G12" s="9">
        <v>239878.23000000004</v>
      </c>
      <c r="H12" s="6">
        <f t="shared" si="0"/>
        <v>2604396.5299999998</v>
      </c>
    </row>
    <row r="13" spans="1:8" ht="15" thickBot="1" x14ac:dyDescent="0.4">
      <c r="A13" s="7">
        <v>45200</v>
      </c>
      <c r="B13" s="8"/>
      <c r="C13" s="9">
        <v>459528.44000000006</v>
      </c>
      <c r="D13" s="9">
        <v>1309806.3800000018</v>
      </c>
      <c r="E13" s="9">
        <v>117204.94</v>
      </c>
      <c r="F13" s="9">
        <v>489893.59000000014</v>
      </c>
      <c r="G13" s="9">
        <v>146528.65000000002</v>
      </c>
      <c r="H13" s="6">
        <f t="shared" si="0"/>
        <v>2522962.0000000019</v>
      </c>
    </row>
    <row r="14" spans="1:8" ht="15" thickBot="1" x14ac:dyDescent="0.4">
      <c r="A14" s="7">
        <v>45231</v>
      </c>
      <c r="B14" s="8"/>
      <c r="C14" s="9">
        <v>436859.4</v>
      </c>
      <c r="D14" s="9">
        <v>1358608.300000001</v>
      </c>
      <c r="E14" s="9">
        <v>129378.42999999993</v>
      </c>
      <c r="F14" s="9">
        <v>438292.67999999988</v>
      </c>
      <c r="G14" s="9">
        <v>88110.160000000033</v>
      </c>
      <c r="H14" s="6">
        <f t="shared" si="0"/>
        <v>2451248.9700000011</v>
      </c>
    </row>
    <row r="15" spans="1:8" ht="15" thickBot="1" x14ac:dyDescent="0.4">
      <c r="A15" s="7">
        <v>45261</v>
      </c>
      <c r="B15" s="8"/>
      <c r="C15" s="9">
        <v>479060.76000000013</v>
      </c>
      <c r="D15" s="9">
        <v>1448612.8599999989</v>
      </c>
      <c r="E15" s="9">
        <v>80280.7</v>
      </c>
      <c r="F15" s="9">
        <v>458886.2300000001</v>
      </c>
      <c r="G15" s="9">
        <v>35607.590000000026</v>
      </c>
      <c r="H15" s="6">
        <f t="shared" si="0"/>
        <v>2502448.1399999992</v>
      </c>
    </row>
    <row r="16" spans="1:8" ht="15" thickBot="1" x14ac:dyDescent="0.4">
      <c r="A16" s="7">
        <v>45292</v>
      </c>
      <c r="B16" s="8"/>
      <c r="C16" s="9">
        <v>513060.06</v>
      </c>
      <c r="D16" s="9">
        <v>1611387.5499999982</v>
      </c>
      <c r="E16" s="9">
        <v>103865.77999999982</v>
      </c>
      <c r="F16" s="9">
        <v>420999.47999999986</v>
      </c>
      <c r="G16" s="9">
        <v>127880.50000000001</v>
      </c>
      <c r="H16" s="6">
        <f t="shared" si="0"/>
        <v>2777193.3699999978</v>
      </c>
    </row>
    <row r="17" spans="1:8" ht="15" thickBot="1" x14ac:dyDescent="0.4">
      <c r="A17" s="7">
        <v>45323</v>
      </c>
      <c r="B17" s="8"/>
      <c r="C17" s="9">
        <v>471773.08999999985</v>
      </c>
      <c r="D17" s="9">
        <v>1475180.7200000023</v>
      </c>
      <c r="E17" s="9">
        <v>-98629.720000000016</v>
      </c>
      <c r="F17" s="9">
        <v>424303.64</v>
      </c>
      <c r="G17" s="9">
        <v>209548.00999999998</v>
      </c>
      <c r="H17" s="6">
        <f t="shared" si="0"/>
        <v>2482175.7400000021</v>
      </c>
    </row>
    <row r="18" spans="1:8" ht="15" thickBot="1" x14ac:dyDescent="0.4">
      <c r="A18" s="11">
        <v>45352</v>
      </c>
      <c r="B18" s="12"/>
      <c r="C18" s="27">
        <v>440425.49000000005</v>
      </c>
      <c r="D18" s="28">
        <v>1735498.5899999992</v>
      </c>
      <c r="E18" s="27">
        <v>-5277.5099999999948</v>
      </c>
      <c r="F18" s="27">
        <v>419894.70000000007</v>
      </c>
      <c r="G18" s="27">
        <v>-11327.310000000001</v>
      </c>
      <c r="H18" s="6">
        <f t="shared" si="0"/>
        <v>2579213.9599999995</v>
      </c>
    </row>
    <row r="19" spans="1:8" ht="15" thickBot="1" x14ac:dyDescent="0.4">
      <c r="A19" s="13" t="s">
        <v>16</v>
      </c>
      <c r="B19" s="14"/>
      <c r="C19" s="15">
        <f>SUM(C7:C18)</f>
        <v>5931018.2100000009</v>
      </c>
      <c r="D19" s="15">
        <f t="shared" ref="D19:H19" si="1">SUM(D7:D18)</f>
        <v>16658675.170000015</v>
      </c>
      <c r="E19" s="15">
        <f t="shared" si="1"/>
        <v>689732.08999999985</v>
      </c>
      <c r="F19" s="15">
        <f t="shared" si="1"/>
        <v>6255429.71</v>
      </c>
      <c r="G19" s="15">
        <f t="shared" si="1"/>
        <v>1562599.9300000002</v>
      </c>
      <c r="H19" s="15">
        <f t="shared" si="1"/>
        <v>31097455.110000018</v>
      </c>
    </row>
    <row r="21" spans="1:8" ht="15" thickBot="1" x14ac:dyDescent="0.4"/>
    <row r="22" spans="1:8" s="49" customFormat="1" ht="16" customHeight="1" x14ac:dyDescent="0.35">
      <c r="A22" s="31" t="s">
        <v>15</v>
      </c>
      <c r="B22" s="32"/>
      <c r="C22" s="40" t="s">
        <v>3</v>
      </c>
      <c r="D22" s="40" t="s">
        <v>4</v>
      </c>
      <c r="E22" s="40" t="s">
        <v>25</v>
      </c>
      <c r="F22" s="40" t="s">
        <v>28</v>
      </c>
      <c r="G22" s="41" t="s">
        <v>30</v>
      </c>
      <c r="H22" s="40" t="s">
        <v>6</v>
      </c>
    </row>
    <row r="23" spans="1:8" s="49" customFormat="1" ht="16" customHeight="1" x14ac:dyDescent="0.35">
      <c r="A23" s="33"/>
      <c r="B23" s="34"/>
      <c r="C23" s="44"/>
      <c r="D23" s="44" t="s">
        <v>5</v>
      </c>
      <c r="E23" s="44" t="s">
        <v>26</v>
      </c>
      <c r="F23" s="44" t="s">
        <v>29</v>
      </c>
      <c r="G23" s="44" t="s">
        <v>31</v>
      </c>
      <c r="H23" s="44"/>
    </row>
    <row r="24" spans="1:8" s="49" customFormat="1" ht="16" customHeight="1" thickBot="1" x14ac:dyDescent="0.4">
      <c r="A24" s="35"/>
      <c r="B24" s="36"/>
      <c r="C24" s="50"/>
      <c r="D24" s="50"/>
      <c r="E24" s="48" t="s">
        <v>27</v>
      </c>
      <c r="F24" s="47"/>
      <c r="G24" s="47"/>
      <c r="H24" s="50"/>
    </row>
    <row r="25" spans="1:8" ht="15" thickBot="1" x14ac:dyDescent="0.4">
      <c r="A25" s="3">
        <v>45017</v>
      </c>
      <c r="B25" s="4" t="s">
        <v>17</v>
      </c>
      <c r="C25" s="5">
        <v>662223.41000000015</v>
      </c>
      <c r="D25" s="5">
        <v>1063216.4100000004</v>
      </c>
      <c r="E25" s="5">
        <v>54786.070000000007</v>
      </c>
      <c r="F25" s="5">
        <v>679416.77</v>
      </c>
      <c r="G25" s="5">
        <v>61706.459999999963</v>
      </c>
      <c r="H25" s="6">
        <f t="shared" ref="H25:H48" si="2">SUM(C25:G25)</f>
        <v>2521349.1200000006</v>
      </c>
    </row>
    <row r="26" spans="1:8" ht="15" thickBot="1" x14ac:dyDescent="0.4">
      <c r="A26" s="25">
        <v>45017</v>
      </c>
      <c r="B26" s="26" t="s">
        <v>18</v>
      </c>
      <c r="C26" s="23"/>
      <c r="D26" s="23">
        <v>102329.57</v>
      </c>
      <c r="E26" s="23"/>
      <c r="F26" s="23">
        <v>4956.13</v>
      </c>
      <c r="G26" s="23"/>
      <c r="H26" s="6">
        <f t="shared" si="2"/>
        <v>107285.70000000001</v>
      </c>
    </row>
    <row r="27" spans="1:8" ht="15" thickBot="1" x14ac:dyDescent="0.4">
      <c r="A27" s="3">
        <v>45047</v>
      </c>
      <c r="B27" s="4" t="s">
        <v>17</v>
      </c>
      <c r="C27" s="5">
        <v>609437.3200000003</v>
      </c>
      <c r="D27" s="5">
        <v>929371.61000000034</v>
      </c>
      <c r="E27" s="5">
        <v>82555.729999999981</v>
      </c>
      <c r="F27" s="5">
        <v>648512.8600000001</v>
      </c>
      <c r="G27" s="5">
        <v>185290.58000000031</v>
      </c>
      <c r="H27" s="6">
        <f t="shared" si="2"/>
        <v>2455168.1000000006</v>
      </c>
    </row>
    <row r="28" spans="1:8" ht="15" thickBot="1" x14ac:dyDescent="0.4">
      <c r="A28" s="25">
        <v>45047</v>
      </c>
      <c r="B28" s="26" t="s">
        <v>18</v>
      </c>
      <c r="C28" s="23"/>
      <c r="D28" s="23">
        <v>379726.73000000016</v>
      </c>
      <c r="E28" s="23"/>
      <c r="F28" s="23">
        <v>18698.139999999996</v>
      </c>
      <c r="G28" s="23"/>
      <c r="H28" s="6">
        <f t="shared" si="2"/>
        <v>398424.87000000017</v>
      </c>
    </row>
    <row r="29" spans="1:8" ht="15" thickBot="1" x14ac:dyDescent="0.4">
      <c r="A29" s="3">
        <v>45078</v>
      </c>
      <c r="B29" s="4" t="s">
        <v>17</v>
      </c>
      <c r="C29" s="5">
        <v>558468.74999999988</v>
      </c>
      <c r="D29" s="5">
        <v>951039.58000000054</v>
      </c>
      <c r="E29" s="5">
        <v>82172.940000000046</v>
      </c>
      <c r="F29" s="5">
        <v>653221.15000000026</v>
      </c>
      <c r="G29" s="5">
        <v>102985.38</v>
      </c>
      <c r="H29" s="6">
        <f t="shared" si="2"/>
        <v>2347887.8000000007</v>
      </c>
    </row>
    <row r="30" spans="1:8" ht="15" thickBot="1" x14ac:dyDescent="0.4">
      <c r="A30" s="25">
        <v>45078</v>
      </c>
      <c r="B30" s="26" t="s">
        <v>18</v>
      </c>
      <c r="C30" s="23"/>
      <c r="D30" s="23">
        <v>185658.63999999996</v>
      </c>
      <c r="E30" s="23"/>
      <c r="F30" s="23">
        <v>7363.8099999999995</v>
      </c>
      <c r="G30" s="23"/>
      <c r="H30" s="6">
        <f t="shared" si="2"/>
        <v>193022.44999999995</v>
      </c>
    </row>
    <row r="31" spans="1:8" ht="15" thickBot="1" x14ac:dyDescent="0.4">
      <c r="A31" s="3">
        <v>45108</v>
      </c>
      <c r="B31" s="4" t="s">
        <v>17</v>
      </c>
      <c r="C31" s="5">
        <v>438806.66000000003</v>
      </c>
      <c r="D31" s="5">
        <v>1109969.9999999993</v>
      </c>
      <c r="E31" s="5">
        <v>51832.110000000081</v>
      </c>
      <c r="F31" s="5">
        <v>565487.65</v>
      </c>
      <c r="G31" s="5">
        <v>213284.18999999983</v>
      </c>
      <c r="H31" s="6">
        <f t="shared" si="2"/>
        <v>2379380.6099999994</v>
      </c>
    </row>
    <row r="32" spans="1:8" ht="15" thickBot="1" x14ac:dyDescent="0.4">
      <c r="A32" s="25">
        <v>45108</v>
      </c>
      <c r="B32" s="26" t="s">
        <v>18</v>
      </c>
      <c r="C32" s="23"/>
      <c r="D32" s="23">
        <v>230172.1399999999</v>
      </c>
      <c r="E32" s="23"/>
      <c r="F32" s="23">
        <v>5863.8499999999995</v>
      </c>
      <c r="G32" s="23"/>
      <c r="H32" s="6">
        <f t="shared" si="2"/>
        <v>236035.9899999999</v>
      </c>
    </row>
    <row r="33" spans="1:12" ht="15" thickBot="1" x14ac:dyDescent="0.4">
      <c r="A33" s="3">
        <v>45139</v>
      </c>
      <c r="B33" s="4" t="s">
        <v>17</v>
      </c>
      <c r="C33" s="5">
        <v>446818.48</v>
      </c>
      <c r="D33" s="5">
        <v>957647.95</v>
      </c>
      <c r="E33" s="5">
        <v>49824.969999999994</v>
      </c>
      <c r="F33" s="5">
        <v>479651.80000000005</v>
      </c>
      <c r="G33" s="5">
        <v>163107.49000000002</v>
      </c>
      <c r="H33" s="6">
        <f t="shared" si="2"/>
        <v>2097050.69</v>
      </c>
    </row>
    <row r="34" spans="1:12" ht="15" thickBot="1" x14ac:dyDescent="0.4">
      <c r="A34" s="25">
        <v>45139</v>
      </c>
      <c r="B34" s="26" t="s">
        <v>18</v>
      </c>
      <c r="C34" s="23"/>
      <c r="D34" s="23">
        <v>441348.80999999988</v>
      </c>
      <c r="E34" s="23"/>
      <c r="F34" s="23">
        <v>862.26</v>
      </c>
      <c r="G34" s="23"/>
      <c r="H34" s="6">
        <f t="shared" si="2"/>
        <v>442211.06999999989</v>
      </c>
    </row>
    <row r="35" spans="1:12" ht="15" thickBot="1" x14ac:dyDescent="0.4">
      <c r="A35" s="3">
        <v>45170</v>
      </c>
      <c r="B35" s="4" t="s">
        <v>17</v>
      </c>
      <c r="C35" s="5">
        <v>414556.35000000038</v>
      </c>
      <c r="D35" s="5">
        <v>1121565.9900000007</v>
      </c>
      <c r="E35" s="5">
        <v>41737.65</v>
      </c>
      <c r="F35" s="5">
        <v>538570.0499999997</v>
      </c>
      <c r="G35" s="5">
        <v>239878.23000000004</v>
      </c>
      <c r="H35" s="6">
        <f t="shared" si="2"/>
        <v>2356308.2700000005</v>
      </c>
    </row>
    <row r="36" spans="1:12" ht="15" thickBot="1" x14ac:dyDescent="0.4">
      <c r="A36" s="25">
        <v>45170</v>
      </c>
      <c r="B36" s="26" t="s">
        <v>18</v>
      </c>
      <c r="C36" s="23"/>
      <c r="D36" s="23">
        <v>247533.33999999985</v>
      </c>
      <c r="E36" s="23"/>
      <c r="F36" s="23">
        <v>554.91999999999996</v>
      </c>
      <c r="G36" s="23"/>
      <c r="H36" s="6">
        <f t="shared" si="2"/>
        <v>248088.25999999986</v>
      </c>
    </row>
    <row r="37" spans="1:12" ht="15" thickBot="1" x14ac:dyDescent="0.4">
      <c r="A37" s="3">
        <v>45200</v>
      </c>
      <c r="B37" s="4" t="s">
        <v>17</v>
      </c>
      <c r="C37" s="5">
        <v>459528.43999999994</v>
      </c>
      <c r="D37" s="5">
        <v>1121567.52</v>
      </c>
      <c r="E37" s="5">
        <v>117204.93999999997</v>
      </c>
      <c r="F37" s="5">
        <v>488565.5500000001</v>
      </c>
      <c r="G37" s="5">
        <v>146528.65000000002</v>
      </c>
      <c r="H37" s="6">
        <f t="shared" si="2"/>
        <v>2333395.1</v>
      </c>
    </row>
    <row r="38" spans="1:12" ht="15" thickBot="1" x14ac:dyDescent="0.4">
      <c r="A38" s="25">
        <v>45200</v>
      </c>
      <c r="B38" s="26" t="s">
        <v>18</v>
      </c>
      <c r="C38" s="23"/>
      <c r="D38" s="23">
        <v>188238.8599999999</v>
      </c>
      <c r="E38" s="23"/>
      <c r="F38" s="23">
        <v>1328.04</v>
      </c>
      <c r="G38" s="23"/>
      <c r="H38" s="6">
        <f t="shared" si="2"/>
        <v>189566.89999999991</v>
      </c>
    </row>
    <row r="39" spans="1:12" ht="15" thickBot="1" x14ac:dyDescent="0.4">
      <c r="A39" s="3">
        <v>45231</v>
      </c>
      <c r="B39" s="4" t="s">
        <v>17</v>
      </c>
      <c r="C39" s="5">
        <v>436859.39999999991</v>
      </c>
      <c r="D39" s="5">
        <v>1162900.3899999994</v>
      </c>
      <c r="E39" s="5">
        <v>129378.43000000005</v>
      </c>
      <c r="F39" s="5">
        <v>438292.67999999976</v>
      </c>
      <c r="G39" s="5">
        <v>88110.159999999989</v>
      </c>
      <c r="H39" s="6">
        <f t="shared" si="2"/>
        <v>2255541.0599999991</v>
      </c>
    </row>
    <row r="40" spans="1:12" ht="15" thickBot="1" x14ac:dyDescent="0.4">
      <c r="A40" s="25">
        <v>45231</v>
      </c>
      <c r="B40" s="26" t="s">
        <v>18</v>
      </c>
      <c r="C40" s="23"/>
      <c r="D40" s="23">
        <v>195707.90999999997</v>
      </c>
      <c r="E40" s="23"/>
      <c r="F40" s="23"/>
      <c r="G40" s="23"/>
      <c r="H40" s="6">
        <f t="shared" si="2"/>
        <v>195707.90999999997</v>
      </c>
    </row>
    <row r="41" spans="1:12" ht="15" thickBot="1" x14ac:dyDescent="0.4">
      <c r="A41" s="3">
        <v>45261</v>
      </c>
      <c r="B41" s="4" t="s">
        <v>17</v>
      </c>
      <c r="C41" s="5">
        <v>479060.76</v>
      </c>
      <c r="D41" s="5">
        <v>1222787.7100000002</v>
      </c>
      <c r="E41" s="5">
        <v>80280.7</v>
      </c>
      <c r="F41" s="5">
        <v>458886.23000000033</v>
      </c>
      <c r="G41" s="5">
        <v>35607.590000000026</v>
      </c>
      <c r="H41" s="6">
        <f t="shared" si="2"/>
        <v>2276622.9900000002</v>
      </c>
    </row>
    <row r="42" spans="1:12" ht="15" thickBot="1" x14ac:dyDescent="0.4">
      <c r="A42" s="25">
        <v>45261</v>
      </c>
      <c r="B42" s="26" t="s">
        <v>18</v>
      </c>
      <c r="C42" s="23"/>
      <c r="D42" s="23">
        <v>225825.14999999991</v>
      </c>
      <c r="E42" s="23"/>
      <c r="F42" s="23"/>
      <c r="G42" s="23"/>
      <c r="H42" s="6">
        <f t="shared" si="2"/>
        <v>225825.14999999991</v>
      </c>
    </row>
    <row r="43" spans="1:12" ht="15" thickBot="1" x14ac:dyDescent="0.4">
      <c r="A43" s="3">
        <v>45292</v>
      </c>
      <c r="B43" s="4" t="s">
        <v>17</v>
      </c>
      <c r="C43" s="5">
        <v>513060.05999999988</v>
      </c>
      <c r="D43" s="5">
        <v>1347183.109999998</v>
      </c>
      <c r="E43" s="5">
        <v>103865.78000000017</v>
      </c>
      <c r="F43" s="5">
        <v>420999.48000000039</v>
      </c>
      <c r="G43" s="5">
        <v>127880.5</v>
      </c>
      <c r="H43" s="6">
        <f t="shared" si="2"/>
        <v>2512988.9299999983</v>
      </c>
      <c r="L43" t="s">
        <v>22</v>
      </c>
    </row>
    <row r="44" spans="1:12" ht="15" thickBot="1" x14ac:dyDescent="0.4">
      <c r="A44" s="25">
        <v>45292</v>
      </c>
      <c r="B44" s="26" t="s">
        <v>18</v>
      </c>
      <c r="C44" s="23"/>
      <c r="D44" s="23">
        <v>264204.44</v>
      </c>
      <c r="E44" s="23"/>
      <c r="F44" s="23"/>
      <c r="G44" s="23"/>
      <c r="H44" s="6">
        <f t="shared" si="2"/>
        <v>264204.44</v>
      </c>
    </row>
    <row r="45" spans="1:12" ht="15" thickBot="1" x14ac:dyDescent="0.4">
      <c r="A45" s="3">
        <v>45323</v>
      </c>
      <c r="B45" s="4" t="s">
        <v>17</v>
      </c>
      <c r="C45" s="5">
        <v>471773.09</v>
      </c>
      <c r="D45" s="5">
        <v>1256433.0199999996</v>
      </c>
      <c r="E45" s="5">
        <v>-98629.72000000003</v>
      </c>
      <c r="F45" s="5">
        <v>424303.64</v>
      </c>
      <c r="G45" s="5">
        <v>209548.01000000021</v>
      </c>
      <c r="H45" s="6">
        <f t="shared" si="2"/>
        <v>2263428.04</v>
      </c>
    </row>
    <row r="46" spans="1:12" ht="15" thickBot="1" x14ac:dyDescent="0.4">
      <c r="A46" s="25">
        <v>45323</v>
      </c>
      <c r="B46" s="26" t="s">
        <v>18</v>
      </c>
      <c r="C46" s="23"/>
      <c r="D46" s="23">
        <v>218747.70000000019</v>
      </c>
      <c r="E46" s="23"/>
      <c r="F46" s="23"/>
      <c r="G46" s="23"/>
      <c r="H46" s="6">
        <f t="shared" si="2"/>
        <v>218747.70000000019</v>
      </c>
    </row>
    <row r="47" spans="1:12" ht="15" thickBot="1" x14ac:dyDescent="0.4">
      <c r="A47" s="3">
        <v>45352</v>
      </c>
      <c r="B47" s="4" t="s">
        <v>17</v>
      </c>
      <c r="C47" s="5">
        <v>440425.49000000011</v>
      </c>
      <c r="D47" s="5">
        <v>1249156.25</v>
      </c>
      <c r="E47" s="5">
        <v>-5277.5100000000093</v>
      </c>
      <c r="F47" s="5">
        <v>418861.24999999983</v>
      </c>
      <c r="G47" s="5">
        <v>-11327.310000000207</v>
      </c>
      <c r="H47" s="6">
        <f t="shared" si="2"/>
        <v>2091838.1699999997</v>
      </c>
    </row>
    <row r="48" spans="1:12" ht="15" thickBot="1" x14ac:dyDescent="0.4">
      <c r="A48" s="25">
        <v>45352</v>
      </c>
      <c r="B48" s="26" t="s">
        <v>18</v>
      </c>
      <c r="C48" s="23"/>
      <c r="D48" s="23">
        <v>486342.33999999962</v>
      </c>
      <c r="E48" s="23"/>
      <c r="F48" s="23">
        <v>1033.45</v>
      </c>
      <c r="G48" s="23"/>
      <c r="H48" s="6">
        <f t="shared" si="2"/>
        <v>487375.78999999963</v>
      </c>
    </row>
    <row r="49" spans="1:8" ht="15" thickBot="1" x14ac:dyDescent="0.4">
      <c r="A49" s="13" t="s">
        <v>20</v>
      </c>
      <c r="B49" s="17"/>
      <c r="C49" s="15">
        <f>C25+C27+C29+C31+C33+C35+C37+C39+C41+C43+C45+C47</f>
        <v>5931018.2100000009</v>
      </c>
      <c r="D49" s="15">
        <f t="shared" ref="D49:G49" si="3">D25+D27+D29+D31+D33+D35+D37+D39+D41+D43+D45+D47</f>
        <v>13492839.539999997</v>
      </c>
      <c r="E49" s="15">
        <f t="shared" si="3"/>
        <v>689732.09000000032</v>
      </c>
      <c r="F49" s="15">
        <f t="shared" si="3"/>
        <v>6214769.1100000013</v>
      </c>
      <c r="G49" s="15">
        <f t="shared" si="3"/>
        <v>1562599.93</v>
      </c>
      <c r="H49" s="6">
        <f t="shared" ref="H49" si="4">H25+H27+H29+H31+H33+H35+H37+H39+H41+H43+H45+H47</f>
        <v>27890958.879999999</v>
      </c>
    </row>
    <row r="50" spans="1:8" ht="15" thickBot="1" x14ac:dyDescent="0.4">
      <c r="A50" s="13" t="s">
        <v>21</v>
      </c>
      <c r="B50" s="17"/>
      <c r="C50" s="15">
        <f t="shared" ref="C50:G50" si="5">C26+C28+C30+C32+C34+C36+C38+C40+C42+C44+C46+C48</f>
        <v>0</v>
      </c>
      <c r="D50" s="15">
        <f t="shared" si="5"/>
        <v>3165835.629999999</v>
      </c>
      <c r="E50" s="15">
        <f t="shared" si="5"/>
        <v>0</v>
      </c>
      <c r="F50" s="15">
        <f t="shared" si="5"/>
        <v>40660.599999999991</v>
      </c>
      <c r="G50" s="15">
        <f t="shared" si="5"/>
        <v>0</v>
      </c>
      <c r="H50" s="6">
        <f t="shared" ref="H50" si="6">H26+H28+H30+H32+H34+H36+H38+H40+H42+H44+H46+H48</f>
        <v>3206496.2299999991</v>
      </c>
    </row>
  </sheetData>
  <mergeCells count="1">
    <mergeCell ref="A22:B2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TO 22-23</vt:lpstr>
      <vt:lpstr>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Thakkar Hasmita</dc:creator>
  <cp:lastModifiedBy>Poyser Chris</cp:lastModifiedBy>
  <dcterms:created xsi:type="dcterms:W3CDTF">2023-07-26T09:30:37Z</dcterms:created>
  <dcterms:modified xsi:type="dcterms:W3CDTF">2024-05-31T16:28:34Z</dcterms:modified>
</cp:coreProperties>
</file>